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ИУСТ" sheetId="1" r:id="rId1"/>
    <sheet name="ПЗС" sheetId="2" r:id="rId2"/>
    <sheet name="ИПЗ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<sst xmlns="http://schemas.openxmlformats.org/spreadsheetml/2006/main" count="80" uniqueCount="66">
  <si>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фио</t>
  </si>
  <si>
    <t>сумма</t>
  </si>
  <si>
    <t>англ</t>
  </si>
  <si>
    <t>диплом</t>
  </si>
  <si>
    <t>спец.оценка</t>
  </si>
  <si>
    <t>магис.оценка</t>
  </si>
  <si>
    <t>Нос Руслан</t>
  </si>
  <si>
    <t>Марков Рубен</t>
  </si>
  <si>
    <t>Карабанов Андрій</t>
  </si>
  <si>
    <t>Хорунжий Станіслав</t>
  </si>
  <si>
    <t>Кізілов Олексій</t>
  </si>
  <si>
    <t>Рассадкін Денис</t>
  </si>
  <si>
    <t>Фам Ву Тхай Дат</t>
  </si>
  <si>
    <t>Кононенко Владислав</t>
  </si>
  <si>
    <t>Верещака Віталій</t>
  </si>
  <si>
    <t>Єгоянц Арсеній</t>
  </si>
  <si>
    <t>Бондаренко Станіслав</t>
  </si>
  <si>
    <t>Братко Дмитро</t>
  </si>
  <si>
    <t>Литвиненко Олекс.</t>
  </si>
  <si>
    <t>Серко Ігор</t>
  </si>
  <si>
    <t>Єрещенко Вадим</t>
  </si>
  <si>
    <t>Кривченко Роман</t>
  </si>
  <si>
    <t>Валентюк Артур</t>
  </si>
  <si>
    <t>Петренко Максим</t>
  </si>
  <si>
    <t>Гончаров-Горянський</t>
  </si>
  <si>
    <t>Строна Олександра</t>
  </si>
  <si>
    <t>Чорний Олександр</t>
  </si>
  <si>
    <t>Косогов Олексій</t>
  </si>
  <si>
    <t>Спасов Артем</t>
  </si>
  <si>
    <t>Овсеп'ян Карен</t>
  </si>
  <si>
    <t>Кошкаров Олексій</t>
  </si>
  <si>
    <t>средний</t>
  </si>
  <si>
    <t>Дабагян Давид</t>
  </si>
  <si>
    <t>Місюта Дмитро</t>
  </si>
  <si>
    <t>Юшкевич Олександр</t>
  </si>
  <si>
    <t>Матвієнко Іван</t>
  </si>
  <si>
    <t>Ярмошенко Вікторія</t>
  </si>
  <si>
    <t>Андреєв Андрій</t>
  </si>
  <si>
    <t>Кисельов Олексій</t>
  </si>
  <si>
    <t>Мішуста Роман</t>
  </si>
  <si>
    <t>Олійник Ярослав</t>
  </si>
  <si>
    <t>Сличко Іван</t>
  </si>
  <si>
    <t>Товстокоренко Олег</t>
  </si>
  <si>
    <t>Лілікович Сергій</t>
  </si>
  <si>
    <t>Копил Михайло</t>
  </si>
  <si>
    <t>Болтінов Олексій</t>
  </si>
  <si>
    <t>Цибань Данило</t>
  </si>
  <si>
    <t>Ігнатенко Андрій</t>
  </si>
  <si>
    <t>Миронюк Ігор</t>
  </si>
  <si>
    <t>Матвєєв Олександр</t>
  </si>
  <si>
    <t>Бойко Олег</t>
  </si>
  <si>
    <t>Зарянов Іван</t>
  </si>
  <si>
    <t>Трублін Антон</t>
  </si>
  <si>
    <t>Титоренко Дмитро</t>
  </si>
  <si>
    <t>Сухляк Артем</t>
  </si>
  <si>
    <t>Макашев Кирило</t>
  </si>
  <si>
    <t>Курілов Артур</t>
  </si>
  <si>
    <t>Олянич Денис</t>
  </si>
  <si>
    <t>Савченко Андрій</t>
  </si>
  <si>
    <t>Ляшенко Віталій</t>
  </si>
  <si>
    <t>Ільєнко Денис</t>
  </si>
  <si>
    <t>Малигон Геннадій</t>
  </si>
  <si>
    <t>Божедомов Михайло</t>
  </si>
  <si>
    <t>Шкуренко Віталій</t>
  </si>
  <si>
    <t xml:space="preserve">Крижанівський </t>
  </si>
  <si>
    <t>Бережний Андрій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</si>
</sst>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42" fillId="3" borderId="10" xfId="0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17" sqref="J17:J26"/>
    </sheetView>
  </sheetViews>
  <sheetFormatPr defaultColWidth="9.140625" defaultRowHeight="15"/>
  <cols>
    <col min="1" max="1" width="21.00390625" style="0" customWidth="1"/>
    <col min="2" max="4" width="5.28125" style="0" customWidth="1"/>
    <col min="5" max="5" width="7.421875" style="0" customWidth="1"/>
    <col min="6" max="6" width="10.28125" style="0" customWidth="1"/>
    <col min="7" max="7" width="5.8515625" style="0" customWidth="1"/>
    <col min="8" max="8" width="8.8515625" style="0" customWidth="1"/>
    <col min="9" max="9" width="12.8515625" style="3" bestFit="1" customWidth="1"/>
    <col min="10" max="10" width="14.28125" style="6" bestFit="1" customWidth="1"/>
  </cols>
  <sheetData>
    <row r="1" spans="1:10" s="4" customFormat="1" ht="15">
      <c r="A1" s="8" t="s">
        <v>0</v>
      </c>
      <c r="B1" s="8">
        <v>5</v>
      </c>
      <c r="C1" s="8">
        <v>4</v>
      </c>
      <c r="D1" s="8">
        <v>3</v>
      </c>
      <c r="E1" s="8" t="s">
        <v>1</v>
      </c>
      <c r="F1" s="20" t="s">
        <v>31</v>
      </c>
      <c r="G1" s="8" t="s">
        <v>2</v>
      </c>
      <c r="H1" s="8" t="s">
        <v>3</v>
      </c>
      <c r="I1" s="9" t="s">
        <v>4</v>
      </c>
      <c r="J1" s="10" t="s">
        <v>5</v>
      </c>
    </row>
    <row r="2" spans="1:10" ht="15">
      <c r="A2" s="13" t="s">
        <v>6</v>
      </c>
      <c r="B2" s="13">
        <v>30</v>
      </c>
      <c r="C2" s="13">
        <v>18</v>
      </c>
      <c r="D2" s="13">
        <v>2</v>
      </c>
      <c r="E2" s="13">
        <f aca="true" t="shared" si="0" ref="E2:E26">D2+C2+B2</f>
        <v>50</v>
      </c>
      <c r="F2" s="21">
        <f>(B2*5+C2*4+D2*3)/E2</f>
        <v>4.56</v>
      </c>
      <c r="G2" s="13">
        <v>4</v>
      </c>
      <c r="H2" s="13">
        <v>5</v>
      </c>
      <c r="I2" s="22">
        <f>(4*H2+(B2*5+C2*4+D2*3))/(E2+4)</f>
        <v>4.592592592592593</v>
      </c>
      <c r="J2" s="23">
        <f>((2*G2+4*H2)+(B2*5+C2*4+D2*3))/(E2+6)</f>
        <v>4.571428571428571</v>
      </c>
    </row>
    <row r="3" spans="1:10" ht="15">
      <c r="A3" s="1" t="s">
        <v>7</v>
      </c>
      <c r="B3" s="1">
        <v>32</v>
      </c>
      <c r="C3" s="1">
        <v>14</v>
      </c>
      <c r="D3" s="1">
        <v>5</v>
      </c>
      <c r="E3" s="1">
        <f t="shared" si="0"/>
        <v>51</v>
      </c>
      <c r="F3" s="21">
        <f aca="true" t="shared" si="1" ref="F3:F26">(B3*5+C3*4+D3*3)/E3</f>
        <v>4.529411764705882</v>
      </c>
      <c r="G3" s="1">
        <v>4</v>
      </c>
      <c r="H3" s="1">
        <v>5</v>
      </c>
      <c r="I3" s="22">
        <f aca="true" t="shared" si="2" ref="I3:I26">(4*H3+(B3*5+C3*4+D3*3))/(E3+4)</f>
        <v>4.5636363636363635</v>
      </c>
      <c r="J3" s="23">
        <f aca="true" t="shared" si="3" ref="J3:J26">((2*G3+4*H3)+(B3*5+C3*4+D3*3))/(E3+6)</f>
        <v>4.543859649122807</v>
      </c>
    </row>
    <row r="4" spans="1:10" ht="15">
      <c r="A4" s="1" t="s">
        <v>8</v>
      </c>
      <c r="B4" s="1">
        <v>26</v>
      </c>
      <c r="C4" s="1">
        <v>19</v>
      </c>
      <c r="D4" s="1">
        <v>5</v>
      </c>
      <c r="E4" s="1">
        <f t="shared" si="0"/>
        <v>50</v>
      </c>
      <c r="F4" s="21">
        <f t="shared" si="1"/>
        <v>4.42</v>
      </c>
      <c r="G4" s="1">
        <v>4</v>
      </c>
      <c r="H4" s="1">
        <v>4</v>
      </c>
      <c r="I4" s="22">
        <f t="shared" si="2"/>
        <v>4.388888888888889</v>
      </c>
      <c r="J4" s="23">
        <f t="shared" si="3"/>
        <v>4.375</v>
      </c>
    </row>
    <row r="5" spans="1:10" ht="15">
      <c r="A5" s="1" t="s">
        <v>9</v>
      </c>
      <c r="B5" s="1">
        <v>26</v>
      </c>
      <c r="C5" s="1">
        <v>18</v>
      </c>
      <c r="D5" s="1">
        <v>7</v>
      </c>
      <c r="E5" s="1">
        <f t="shared" si="0"/>
        <v>51</v>
      </c>
      <c r="F5" s="21">
        <f t="shared" si="1"/>
        <v>4.372549019607843</v>
      </c>
      <c r="G5" s="1">
        <v>5</v>
      </c>
      <c r="H5" s="1">
        <v>4</v>
      </c>
      <c r="I5" s="22">
        <f t="shared" si="2"/>
        <v>4.345454545454546</v>
      </c>
      <c r="J5" s="23">
        <f t="shared" si="3"/>
        <v>4.368421052631579</v>
      </c>
    </row>
    <row r="6" spans="1:10" ht="15">
      <c r="A6" s="13" t="s">
        <v>10</v>
      </c>
      <c r="B6" s="13">
        <v>23</v>
      </c>
      <c r="C6" s="13">
        <v>14</v>
      </c>
      <c r="D6" s="13">
        <v>13</v>
      </c>
      <c r="E6" s="13">
        <f t="shared" si="0"/>
        <v>50</v>
      </c>
      <c r="F6" s="21">
        <f t="shared" si="1"/>
        <v>4.2</v>
      </c>
      <c r="G6" s="13"/>
      <c r="H6" s="13">
        <v>4</v>
      </c>
      <c r="I6" s="22">
        <f t="shared" si="2"/>
        <v>4.185185185185185</v>
      </c>
      <c r="J6" s="23"/>
    </row>
    <row r="7" spans="1:10" ht="15">
      <c r="A7" s="1" t="s">
        <v>11</v>
      </c>
      <c r="B7" s="1">
        <v>21</v>
      </c>
      <c r="C7" s="1">
        <v>17</v>
      </c>
      <c r="D7" s="1">
        <v>12</v>
      </c>
      <c r="E7" s="1">
        <f t="shared" si="0"/>
        <v>50</v>
      </c>
      <c r="F7" s="21">
        <f t="shared" si="1"/>
        <v>4.18</v>
      </c>
      <c r="G7" s="1">
        <v>4</v>
      </c>
      <c r="H7" s="1">
        <v>4</v>
      </c>
      <c r="I7" s="22">
        <f t="shared" si="2"/>
        <v>4.166666666666667</v>
      </c>
      <c r="J7" s="23">
        <f t="shared" si="3"/>
        <v>4.160714285714286</v>
      </c>
    </row>
    <row r="8" spans="1:10" ht="15">
      <c r="A8" s="13" t="s">
        <v>12</v>
      </c>
      <c r="B8" s="13">
        <v>14</v>
      </c>
      <c r="C8" s="13">
        <v>27</v>
      </c>
      <c r="D8" s="13">
        <v>10</v>
      </c>
      <c r="E8" s="13">
        <f t="shared" si="0"/>
        <v>51</v>
      </c>
      <c r="F8" s="21">
        <f t="shared" si="1"/>
        <v>4.078431372549019</v>
      </c>
      <c r="G8" s="13"/>
      <c r="H8" s="13">
        <v>4</v>
      </c>
      <c r="I8" s="22">
        <f t="shared" si="2"/>
        <v>4.072727272727272</v>
      </c>
      <c r="J8" s="23"/>
    </row>
    <row r="9" spans="1:10" ht="15">
      <c r="A9" s="1" t="s">
        <v>13</v>
      </c>
      <c r="B9" s="1">
        <v>18</v>
      </c>
      <c r="C9" s="1">
        <v>17</v>
      </c>
      <c r="D9" s="1">
        <v>15</v>
      </c>
      <c r="E9" s="1">
        <f t="shared" si="0"/>
        <v>50</v>
      </c>
      <c r="F9" s="21">
        <f t="shared" si="1"/>
        <v>4.06</v>
      </c>
      <c r="G9" s="1">
        <v>5</v>
      </c>
      <c r="H9" s="1">
        <v>4</v>
      </c>
      <c r="I9" s="22">
        <f t="shared" si="2"/>
        <v>4.055555555555555</v>
      </c>
      <c r="J9" s="23">
        <f t="shared" si="3"/>
        <v>4.089285714285714</v>
      </c>
    </row>
    <row r="10" spans="1:10" ht="15">
      <c r="A10" s="1" t="s">
        <v>14</v>
      </c>
      <c r="B10" s="1">
        <v>14</v>
      </c>
      <c r="C10" s="1">
        <v>22</v>
      </c>
      <c r="D10" s="1">
        <v>14</v>
      </c>
      <c r="E10" s="1">
        <f t="shared" si="0"/>
        <v>50</v>
      </c>
      <c r="F10" s="21">
        <f t="shared" si="1"/>
        <v>4</v>
      </c>
      <c r="G10" s="1">
        <v>4</v>
      </c>
      <c r="H10" s="1">
        <v>4</v>
      </c>
      <c r="I10" s="22">
        <f t="shared" si="2"/>
        <v>4</v>
      </c>
      <c r="J10" s="23">
        <f t="shared" si="3"/>
        <v>4</v>
      </c>
    </row>
    <row r="11" spans="1:10" ht="15">
      <c r="A11" s="13" t="s">
        <v>15</v>
      </c>
      <c r="B11" s="13">
        <v>13</v>
      </c>
      <c r="C11" s="13">
        <v>21</v>
      </c>
      <c r="D11" s="13">
        <v>17</v>
      </c>
      <c r="E11" s="13">
        <f t="shared" si="0"/>
        <v>51</v>
      </c>
      <c r="F11" s="21">
        <f t="shared" si="1"/>
        <v>3.9215686274509802</v>
      </c>
      <c r="G11" s="13">
        <v>4</v>
      </c>
      <c r="H11" s="13">
        <v>4</v>
      </c>
      <c r="I11" s="22">
        <f t="shared" si="2"/>
        <v>3.9272727272727272</v>
      </c>
      <c r="J11" s="23">
        <f t="shared" si="3"/>
        <v>3.9298245614035086</v>
      </c>
    </row>
    <row r="12" spans="1:10" ht="15">
      <c r="A12" s="1" t="s">
        <v>16</v>
      </c>
      <c r="B12" s="1">
        <v>10</v>
      </c>
      <c r="C12" s="1">
        <v>24</v>
      </c>
      <c r="D12" s="1">
        <v>16</v>
      </c>
      <c r="E12" s="1">
        <f t="shared" si="0"/>
        <v>50</v>
      </c>
      <c r="F12" s="21">
        <f t="shared" si="1"/>
        <v>3.88</v>
      </c>
      <c r="G12" s="1">
        <v>3</v>
      </c>
      <c r="H12" s="1">
        <v>4</v>
      </c>
      <c r="I12" s="22">
        <f t="shared" si="2"/>
        <v>3.888888888888889</v>
      </c>
      <c r="J12" s="23">
        <f t="shared" si="3"/>
        <v>3.857142857142857</v>
      </c>
    </row>
    <row r="13" spans="1:10" ht="15">
      <c r="A13" s="1" t="s">
        <v>17</v>
      </c>
      <c r="B13" s="1">
        <v>10</v>
      </c>
      <c r="C13" s="1">
        <v>23</v>
      </c>
      <c r="D13" s="1">
        <v>18</v>
      </c>
      <c r="E13" s="1">
        <f t="shared" si="0"/>
        <v>51</v>
      </c>
      <c r="F13" s="21">
        <f t="shared" si="1"/>
        <v>3.843137254901961</v>
      </c>
      <c r="G13" s="1">
        <v>3</v>
      </c>
      <c r="H13" s="1">
        <v>4</v>
      </c>
      <c r="I13" s="22">
        <f t="shared" si="2"/>
        <v>3.8545454545454545</v>
      </c>
      <c r="J13" s="23">
        <f t="shared" si="3"/>
        <v>3.824561403508772</v>
      </c>
    </row>
    <row r="14" spans="1:10" ht="15">
      <c r="A14" s="1" t="s">
        <v>18</v>
      </c>
      <c r="B14" s="1">
        <v>10</v>
      </c>
      <c r="C14" s="1">
        <v>22</v>
      </c>
      <c r="D14" s="1">
        <v>18</v>
      </c>
      <c r="E14" s="1">
        <f t="shared" si="0"/>
        <v>50</v>
      </c>
      <c r="F14" s="21">
        <f t="shared" si="1"/>
        <v>3.84</v>
      </c>
      <c r="G14" s="1"/>
      <c r="H14" s="1">
        <v>4</v>
      </c>
      <c r="I14" s="22">
        <f t="shared" si="2"/>
        <v>3.8518518518518516</v>
      </c>
      <c r="J14" s="23"/>
    </row>
    <row r="15" spans="1:10" ht="15">
      <c r="A15" s="1" t="s">
        <v>19</v>
      </c>
      <c r="B15" s="1">
        <v>10</v>
      </c>
      <c r="C15" s="1">
        <v>19</v>
      </c>
      <c r="D15" s="1">
        <v>22</v>
      </c>
      <c r="E15" s="1">
        <f t="shared" si="0"/>
        <v>51</v>
      </c>
      <c r="F15" s="21">
        <f t="shared" si="1"/>
        <v>3.764705882352941</v>
      </c>
      <c r="G15" s="1">
        <v>5</v>
      </c>
      <c r="H15" s="1">
        <v>4</v>
      </c>
      <c r="I15" s="22">
        <f t="shared" si="2"/>
        <v>3.7818181818181817</v>
      </c>
      <c r="J15" s="23">
        <f t="shared" si="3"/>
        <v>3.824561403508772</v>
      </c>
    </row>
    <row r="16" spans="1:10" ht="15">
      <c r="A16" s="1" t="s">
        <v>20</v>
      </c>
      <c r="B16" s="1">
        <v>12</v>
      </c>
      <c r="C16" s="1">
        <v>17</v>
      </c>
      <c r="D16" s="1">
        <v>22</v>
      </c>
      <c r="E16" s="1">
        <f t="shared" si="0"/>
        <v>51</v>
      </c>
      <c r="F16" s="21">
        <f t="shared" si="1"/>
        <v>3.803921568627451</v>
      </c>
      <c r="G16" s="1"/>
      <c r="H16" s="1">
        <v>3</v>
      </c>
      <c r="I16" s="22">
        <f t="shared" si="2"/>
        <v>3.7454545454545456</v>
      </c>
      <c r="J16" s="23"/>
    </row>
    <row r="17" spans="1:10" ht="15">
      <c r="A17" s="1" t="s">
        <v>21</v>
      </c>
      <c r="B17" s="1">
        <v>10</v>
      </c>
      <c r="C17" s="1">
        <v>17</v>
      </c>
      <c r="D17" s="1">
        <v>23</v>
      </c>
      <c r="E17" s="1">
        <f t="shared" si="0"/>
        <v>50</v>
      </c>
      <c r="F17" s="21">
        <f t="shared" si="1"/>
        <v>3.74</v>
      </c>
      <c r="G17" s="1"/>
      <c r="H17" s="1">
        <v>3</v>
      </c>
      <c r="I17" s="22">
        <f t="shared" si="2"/>
        <v>3.685185185185185</v>
      </c>
      <c r="J17" s="23"/>
    </row>
    <row r="18" spans="1:10" ht="15">
      <c r="A18" s="1" t="s">
        <v>22</v>
      </c>
      <c r="B18" s="1">
        <v>8</v>
      </c>
      <c r="C18" s="1">
        <v>19</v>
      </c>
      <c r="D18" s="1">
        <v>24</v>
      </c>
      <c r="E18" s="1">
        <f t="shared" si="0"/>
        <v>51</v>
      </c>
      <c r="F18" s="21">
        <f t="shared" si="1"/>
        <v>3.6862745098039214</v>
      </c>
      <c r="G18" s="1"/>
      <c r="H18" s="1">
        <v>3</v>
      </c>
      <c r="I18" s="22">
        <f t="shared" si="2"/>
        <v>3.6363636363636362</v>
      </c>
      <c r="J18" s="23"/>
    </row>
    <row r="19" spans="1:10" ht="15">
      <c r="A19" s="1" t="s">
        <v>23</v>
      </c>
      <c r="B19" s="1">
        <v>8</v>
      </c>
      <c r="C19" s="1">
        <v>17</v>
      </c>
      <c r="D19" s="1">
        <v>25</v>
      </c>
      <c r="E19" s="1">
        <f t="shared" si="0"/>
        <v>50</v>
      </c>
      <c r="F19" s="21">
        <f t="shared" si="1"/>
        <v>3.66</v>
      </c>
      <c r="G19" s="13"/>
      <c r="H19" s="1">
        <v>3</v>
      </c>
      <c r="I19" s="22">
        <f t="shared" si="2"/>
        <v>3.611111111111111</v>
      </c>
      <c r="J19" s="23"/>
    </row>
    <row r="20" spans="1:10" ht="15">
      <c r="A20" s="1" t="s">
        <v>24</v>
      </c>
      <c r="B20" s="1">
        <v>9</v>
      </c>
      <c r="C20" s="1">
        <v>13</v>
      </c>
      <c r="D20" s="1">
        <v>28</v>
      </c>
      <c r="E20" s="1">
        <f t="shared" si="0"/>
        <v>50</v>
      </c>
      <c r="F20" s="21">
        <f t="shared" si="1"/>
        <v>3.62</v>
      </c>
      <c r="G20" s="1"/>
      <c r="H20" s="1">
        <v>3</v>
      </c>
      <c r="I20" s="22">
        <f t="shared" si="2"/>
        <v>3.574074074074074</v>
      </c>
      <c r="J20" s="23"/>
    </row>
    <row r="21" spans="1:10" s="5" customFormat="1" ht="15">
      <c r="A21" s="1" t="s">
        <v>25</v>
      </c>
      <c r="B21" s="1">
        <v>3</v>
      </c>
      <c r="C21" s="1">
        <v>15</v>
      </c>
      <c r="D21" s="1">
        <v>32</v>
      </c>
      <c r="E21" s="1">
        <f t="shared" si="0"/>
        <v>50</v>
      </c>
      <c r="F21" s="21">
        <f t="shared" si="1"/>
        <v>3.42</v>
      </c>
      <c r="G21" s="1"/>
      <c r="H21" s="1">
        <v>3</v>
      </c>
      <c r="I21" s="22">
        <f t="shared" si="2"/>
        <v>3.388888888888889</v>
      </c>
      <c r="J21" s="23"/>
    </row>
    <row r="22" spans="1:10" s="5" customFormat="1" ht="15">
      <c r="A22" s="1" t="s">
        <v>26</v>
      </c>
      <c r="B22" s="1">
        <v>2</v>
      </c>
      <c r="C22" s="1">
        <v>12</v>
      </c>
      <c r="D22" s="1">
        <v>36</v>
      </c>
      <c r="E22" s="1">
        <f t="shared" si="0"/>
        <v>50</v>
      </c>
      <c r="F22" s="21">
        <f t="shared" si="1"/>
        <v>3.32</v>
      </c>
      <c r="G22" s="1"/>
      <c r="H22" s="1">
        <v>4</v>
      </c>
      <c r="I22" s="22">
        <f t="shared" si="2"/>
        <v>3.3703703703703702</v>
      </c>
      <c r="J22" s="23"/>
    </row>
    <row r="23" spans="1:10" s="5" customFormat="1" ht="15">
      <c r="A23" s="1" t="s">
        <v>27</v>
      </c>
      <c r="B23" s="1">
        <v>6</v>
      </c>
      <c r="C23" s="1">
        <v>7</v>
      </c>
      <c r="D23" s="1">
        <v>37</v>
      </c>
      <c r="E23" s="1">
        <f t="shared" si="0"/>
        <v>50</v>
      </c>
      <c r="F23" s="21">
        <f t="shared" si="1"/>
        <v>3.38</v>
      </c>
      <c r="G23" s="1"/>
      <c r="H23" s="1">
        <v>3</v>
      </c>
      <c r="I23" s="22">
        <f t="shared" si="2"/>
        <v>3.3518518518518516</v>
      </c>
      <c r="J23" s="23"/>
    </row>
    <row r="24" spans="1:10" s="5" customFormat="1" ht="15">
      <c r="A24" s="1" t="s">
        <v>28</v>
      </c>
      <c r="B24" s="1">
        <v>0</v>
      </c>
      <c r="C24" s="1">
        <v>8</v>
      </c>
      <c r="D24" s="1">
        <v>42</v>
      </c>
      <c r="E24" s="1">
        <f t="shared" si="0"/>
        <v>50</v>
      </c>
      <c r="F24" s="21">
        <f t="shared" si="1"/>
        <v>3.16</v>
      </c>
      <c r="G24" s="1"/>
      <c r="H24" s="1">
        <v>3</v>
      </c>
      <c r="I24" s="22">
        <f t="shared" si="2"/>
        <v>3.1481481481481484</v>
      </c>
      <c r="J24" s="23"/>
    </row>
    <row r="25" spans="1:10" s="5" customFormat="1" ht="15">
      <c r="A25" s="1" t="s">
        <v>29</v>
      </c>
      <c r="B25" s="1">
        <v>2</v>
      </c>
      <c r="C25" s="1">
        <v>3</v>
      </c>
      <c r="D25" s="1">
        <v>46</v>
      </c>
      <c r="E25" s="1">
        <f t="shared" si="0"/>
        <v>51</v>
      </c>
      <c r="F25" s="21">
        <f t="shared" si="1"/>
        <v>3.1372549019607843</v>
      </c>
      <c r="G25" s="1"/>
      <c r="H25" s="1">
        <v>3</v>
      </c>
      <c r="I25" s="22">
        <f t="shared" si="2"/>
        <v>3.1272727272727274</v>
      </c>
      <c r="J25" s="23"/>
    </row>
    <row r="26" spans="1:10" s="5" customFormat="1" ht="15">
      <c r="A26" s="1" t="s">
        <v>30</v>
      </c>
      <c r="B26" s="1">
        <v>0</v>
      </c>
      <c r="C26" s="1">
        <v>4</v>
      </c>
      <c r="D26" s="1">
        <v>46</v>
      </c>
      <c r="E26" s="1">
        <f t="shared" si="0"/>
        <v>50</v>
      </c>
      <c r="F26" s="21">
        <f t="shared" si="1"/>
        <v>3.08</v>
      </c>
      <c r="G26" s="1"/>
      <c r="H26" s="1">
        <v>3</v>
      </c>
      <c r="I26" s="22">
        <f t="shared" si="2"/>
        <v>3.074074074074074</v>
      </c>
      <c r="J26" s="23"/>
    </row>
    <row r="27" spans="1:10" s="5" customFormat="1" ht="15">
      <c r="A27" s="16"/>
      <c r="B27" s="17"/>
      <c r="C27" s="17"/>
      <c r="D27" s="17"/>
      <c r="E27" s="17"/>
      <c r="F27" s="17"/>
      <c r="G27" s="17"/>
      <c r="H27" s="17"/>
      <c r="I27" s="18"/>
      <c r="J27" s="19"/>
    </row>
    <row r="28" s="5" customFormat="1" ht="15">
      <c r="A28" s="15"/>
    </row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0.00390625" style="0" customWidth="1"/>
    <col min="2" max="4" width="5.28125" style="0" customWidth="1"/>
    <col min="5" max="5" width="7.00390625" style="0" customWidth="1"/>
    <col min="6" max="6" width="9.00390625" style="0" customWidth="1"/>
    <col min="7" max="7" width="2.00390625" style="0" hidden="1" customWidth="1"/>
    <col min="8" max="8" width="5.8515625" style="0" customWidth="1"/>
    <col min="9" max="9" width="8.8515625" style="0" customWidth="1"/>
    <col min="10" max="10" width="12.8515625" style="3" bestFit="1" customWidth="1"/>
    <col min="11" max="11" width="14.28125" style="6" bestFit="1" customWidth="1"/>
  </cols>
  <sheetData>
    <row r="1" spans="1:11" s="4" customFormat="1" ht="15">
      <c r="A1" s="8" t="s">
        <v>0</v>
      </c>
      <c r="B1" s="8">
        <v>5</v>
      </c>
      <c r="C1" s="8">
        <v>4</v>
      </c>
      <c r="D1" s="8">
        <v>3</v>
      </c>
      <c r="E1" s="8" t="s">
        <v>1</v>
      </c>
      <c r="F1" s="20" t="s">
        <v>31</v>
      </c>
      <c r="G1" s="8"/>
      <c r="H1" s="8" t="s">
        <v>2</v>
      </c>
      <c r="I1" s="8" t="s">
        <v>3</v>
      </c>
      <c r="J1" s="9" t="s">
        <v>4</v>
      </c>
      <c r="K1" s="10" t="s">
        <v>5</v>
      </c>
    </row>
    <row r="2" spans="1:11" ht="15">
      <c r="A2" s="1" t="s">
        <v>32</v>
      </c>
      <c r="B2" s="1">
        <v>43</v>
      </c>
      <c r="C2" s="1">
        <v>10</v>
      </c>
      <c r="D2" s="1">
        <v>0</v>
      </c>
      <c r="E2" s="1">
        <f aca="true" t="shared" si="0" ref="E2:E11">D2+C2+B2</f>
        <v>53</v>
      </c>
      <c r="F2" s="21">
        <f>(B2*5+C2*4+D2*3)/E2</f>
        <v>4.811320754716981</v>
      </c>
      <c r="G2" s="1"/>
      <c r="H2" s="1">
        <v>5</v>
      </c>
      <c r="I2" s="1">
        <v>5</v>
      </c>
      <c r="J2" s="22">
        <f>(4*I2+(B2*5+C2*4+D2*3))/(E2+4)</f>
        <v>4.824561403508772</v>
      </c>
      <c r="K2" s="23">
        <f>((2*H2+4*I2)+(5*B2+4*C2+3*D2))/(6+E2)</f>
        <v>4.830508474576271</v>
      </c>
    </row>
    <row r="3" spans="1:11" ht="15">
      <c r="A3" s="1" t="s">
        <v>33</v>
      </c>
      <c r="B3" s="1">
        <v>28</v>
      </c>
      <c r="C3" s="1">
        <v>22</v>
      </c>
      <c r="D3" s="1">
        <v>3</v>
      </c>
      <c r="E3" s="1">
        <f t="shared" si="0"/>
        <v>53</v>
      </c>
      <c r="F3" s="21">
        <f aca="true" t="shared" si="1" ref="F3:F11">(B3*5+C3*4+D3*3)/E3</f>
        <v>4.471698113207547</v>
      </c>
      <c r="G3" s="1"/>
      <c r="H3" s="1">
        <v>4</v>
      </c>
      <c r="I3" s="1">
        <v>5</v>
      </c>
      <c r="J3" s="22">
        <f aca="true" t="shared" si="2" ref="J3:J11">(4*I3+(B3*5+C3*4+D3*3))/(E3+4)</f>
        <v>4.508771929824562</v>
      </c>
      <c r="K3" s="23">
        <f aca="true" t="shared" si="3" ref="K3:K11">((2*H3+4*I3)+(5*B3+4*C3+3*D3))/(6+E3)</f>
        <v>4.491525423728813</v>
      </c>
    </row>
    <row r="4" spans="1:11" ht="15">
      <c r="A4" s="1" t="s">
        <v>34</v>
      </c>
      <c r="B4" s="1">
        <v>25</v>
      </c>
      <c r="C4" s="1">
        <v>27</v>
      </c>
      <c r="D4" s="1">
        <v>1</v>
      </c>
      <c r="E4" s="1">
        <f t="shared" si="0"/>
        <v>53</v>
      </c>
      <c r="F4" s="21">
        <f t="shared" si="1"/>
        <v>4.452830188679245</v>
      </c>
      <c r="G4" s="1"/>
      <c r="H4" s="1">
        <v>4</v>
      </c>
      <c r="I4" s="1">
        <v>5</v>
      </c>
      <c r="J4" s="22">
        <f t="shared" si="2"/>
        <v>4.491228070175438</v>
      </c>
      <c r="K4" s="23">
        <f t="shared" si="3"/>
        <v>4.47457627118644</v>
      </c>
    </row>
    <row r="5" spans="1:11" ht="15">
      <c r="A5" s="1" t="s">
        <v>35</v>
      </c>
      <c r="B5" s="1">
        <v>25</v>
      </c>
      <c r="C5" s="1">
        <v>26</v>
      </c>
      <c r="D5" s="1">
        <v>3</v>
      </c>
      <c r="E5" s="1">
        <f t="shared" si="0"/>
        <v>54</v>
      </c>
      <c r="F5" s="21">
        <f t="shared" si="1"/>
        <v>4.407407407407407</v>
      </c>
      <c r="G5" s="1"/>
      <c r="H5" s="1">
        <v>4</v>
      </c>
      <c r="I5" s="1">
        <v>5</v>
      </c>
      <c r="J5" s="22">
        <f t="shared" si="2"/>
        <v>4.448275862068965</v>
      </c>
      <c r="K5" s="23">
        <f t="shared" si="3"/>
        <v>4.433333333333334</v>
      </c>
    </row>
    <row r="6" spans="1:11" ht="15">
      <c r="A6" s="1" t="s">
        <v>36</v>
      </c>
      <c r="B6" s="1">
        <v>19</v>
      </c>
      <c r="C6" s="1">
        <v>29</v>
      </c>
      <c r="D6" s="1">
        <v>5</v>
      </c>
      <c r="E6" s="1">
        <f t="shared" si="0"/>
        <v>53</v>
      </c>
      <c r="F6" s="21">
        <f t="shared" si="1"/>
        <v>4.264150943396227</v>
      </c>
      <c r="G6" s="1"/>
      <c r="H6" s="1">
        <v>4</v>
      </c>
      <c r="I6" s="1">
        <v>5</v>
      </c>
      <c r="J6" s="22">
        <f t="shared" si="2"/>
        <v>4.315789473684211</v>
      </c>
      <c r="K6" s="23">
        <f t="shared" si="3"/>
        <v>4.305084745762712</v>
      </c>
    </row>
    <row r="7" spans="1:11" ht="15">
      <c r="A7" s="1" t="s">
        <v>37</v>
      </c>
      <c r="B7" s="1">
        <v>20</v>
      </c>
      <c r="C7" s="1">
        <v>15</v>
      </c>
      <c r="D7" s="1">
        <v>18</v>
      </c>
      <c r="E7" s="1">
        <f t="shared" si="0"/>
        <v>53</v>
      </c>
      <c r="F7" s="21">
        <f t="shared" si="1"/>
        <v>4.037735849056604</v>
      </c>
      <c r="G7" s="1"/>
      <c r="H7" s="1">
        <v>5</v>
      </c>
      <c r="I7" s="1">
        <v>3</v>
      </c>
      <c r="J7" s="22">
        <f t="shared" si="2"/>
        <v>3.9649122807017543</v>
      </c>
      <c r="K7" s="23">
        <f t="shared" si="3"/>
        <v>4</v>
      </c>
    </row>
    <row r="8" spans="1:11" ht="15">
      <c r="A8" s="11" t="s">
        <v>38</v>
      </c>
      <c r="B8" s="1">
        <v>12</v>
      </c>
      <c r="C8" s="1">
        <v>22</v>
      </c>
      <c r="D8" s="1">
        <v>19</v>
      </c>
      <c r="E8" s="1">
        <f t="shared" si="0"/>
        <v>53</v>
      </c>
      <c r="F8" s="21">
        <f t="shared" si="1"/>
        <v>3.8679245283018866</v>
      </c>
      <c r="G8" s="13"/>
      <c r="H8" s="13">
        <v>4</v>
      </c>
      <c r="I8" s="13">
        <v>5</v>
      </c>
      <c r="J8" s="22">
        <f t="shared" si="2"/>
        <v>3.9473684210526314</v>
      </c>
      <c r="K8" s="23">
        <f t="shared" si="3"/>
        <v>3.9491525423728815</v>
      </c>
    </row>
    <row r="9" spans="1:11" ht="15">
      <c r="A9" s="1" t="s">
        <v>39</v>
      </c>
      <c r="B9" s="1">
        <v>10</v>
      </c>
      <c r="C9" s="1">
        <v>11</v>
      </c>
      <c r="D9" s="1">
        <v>32</v>
      </c>
      <c r="E9" s="1">
        <f t="shared" si="0"/>
        <v>53</v>
      </c>
      <c r="F9" s="21">
        <f t="shared" si="1"/>
        <v>3.5849056603773586</v>
      </c>
      <c r="G9" s="1"/>
      <c r="H9" s="1">
        <v>4</v>
      </c>
      <c r="I9" s="1">
        <v>3</v>
      </c>
      <c r="J9" s="22">
        <f t="shared" si="2"/>
        <v>3.543859649122807</v>
      </c>
      <c r="K9" s="23">
        <f t="shared" si="3"/>
        <v>3.559322033898305</v>
      </c>
    </row>
    <row r="10" spans="1:11" ht="15">
      <c r="A10" s="1" t="s">
        <v>40</v>
      </c>
      <c r="B10" s="1">
        <v>9</v>
      </c>
      <c r="C10" s="1">
        <v>13</v>
      </c>
      <c r="D10" s="1">
        <v>32</v>
      </c>
      <c r="E10" s="1">
        <f t="shared" si="0"/>
        <v>54</v>
      </c>
      <c r="F10" s="21">
        <f t="shared" si="1"/>
        <v>3.574074074074074</v>
      </c>
      <c r="G10" s="1"/>
      <c r="H10" s="1">
        <v>4</v>
      </c>
      <c r="I10" s="1">
        <v>3</v>
      </c>
      <c r="J10" s="22">
        <f t="shared" si="2"/>
        <v>3.5344827586206895</v>
      </c>
      <c r="K10" s="23">
        <f t="shared" si="3"/>
        <v>3.55</v>
      </c>
    </row>
    <row r="11" spans="1:11" ht="15">
      <c r="A11" s="1" t="s">
        <v>41</v>
      </c>
      <c r="B11" s="1">
        <v>7</v>
      </c>
      <c r="C11" s="1">
        <v>14</v>
      </c>
      <c r="D11" s="1">
        <v>33</v>
      </c>
      <c r="E11" s="1">
        <f t="shared" si="0"/>
        <v>54</v>
      </c>
      <c r="F11" s="21">
        <f t="shared" si="1"/>
        <v>3.5185185185185186</v>
      </c>
      <c r="G11" s="1"/>
      <c r="H11" s="1"/>
      <c r="I11" s="1">
        <v>3</v>
      </c>
      <c r="J11" s="22">
        <f t="shared" si="2"/>
        <v>3.4827586206896552</v>
      </c>
      <c r="K11" s="23"/>
    </row>
    <row r="12" spans="1:11" ht="15">
      <c r="A12" s="1"/>
      <c r="B12" s="1"/>
      <c r="C12" s="1"/>
      <c r="D12" s="1"/>
      <c r="E12" s="1"/>
      <c r="F12" s="21"/>
      <c r="G12" s="1"/>
      <c r="H12" s="1"/>
      <c r="I12" s="1"/>
      <c r="J12" s="22"/>
      <c r="K12" s="23"/>
    </row>
    <row r="13" spans="1:11" ht="15">
      <c r="A13" s="1"/>
      <c r="B13" s="1"/>
      <c r="C13" s="1"/>
      <c r="D13" s="1"/>
      <c r="E13" s="1"/>
      <c r="F13" s="21"/>
      <c r="G13" s="1"/>
      <c r="H13" s="13"/>
      <c r="I13" s="1"/>
      <c r="J13" s="22"/>
      <c r="K13" s="23"/>
    </row>
    <row r="14" spans="1:11" ht="15">
      <c r="A14" s="1"/>
      <c r="B14" s="1"/>
      <c r="C14" s="1"/>
      <c r="D14" s="1"/>
      <c r="E14" s="1"/>
      <c r="F14" s="21"/>
      <c r="G14" s="1"/>
      <c r="H14" s="1"/>
      <c r="I14" s="1"/>
      <c r="J14" s="22"/>
      <c r="K14" s="23"/>
    </row>
    <row r="15" spans="1:11" ht="15">
      <c r="A15" s="1"/>
      <c r="B15" s="1"/>
      <c r="C15" s="1"/>
      <c r="D15" s="1"/>
      <c r="E15" s="1"/>
      <c r="F15" s="21"/>
      <c r="G15" s="1"/>
      <c r="H15" s="1"/>
      <c r="I15" s="1"/>
      <c r="J15" s="22"/>
      <c r="K15" s="23"/>
    </row>
    <row r="16" spans="1:11" ht="15">
      <c r="A16" s="1"/>
      <c r="B16" s="1"/>
      <c r="C16" s="1"/>
      <c r="D16" s="1"/>
      <c r="E16" s="1"/>
      <c r="F16" s="21"/>
      <c r="G16" s="1"/>
      <c r="H16" s="1"/>
      <c r="I16" s="1"/>
      <c r="J16" s="22"/>
      <c r="K16" s="23"/>
    </row>
    <row r="17" spans="1:11" ht="15">
      <c r="A17" s="1"/>
      <c r="B17" s="1"/>
      <c r="C17" s="1"/>
      <c r="D17" s="1"/>
      <c r="E17" s="1"/>
      <c r="F17" s="21"/>
      <c r="G17" s="1"/>
      <c r="H17" s="1"/>
      <c r="I17" s="1"/>
      <c r="J17" s="22"/>
      <c r="K17" s="23"/>
    </row>
    <row r="18" spans="1:11" ht="15">
      <c r="A18" s="1"/>
      <c r="B18" s="1"/>
      <c r="C18" s="1"/>
      <c r="D18" s="1"/>
      <c r="E18" s="1"/>
      <c r="F18" s="21"/>
      <c r="G18" s="1"/>
      <c r="H18" s="1"/>
      <c r="I18" s="1"/>
      <c r="J18" s="22"/>
      <c r="K18" s="23"/>
    </row>
    <row r="19" spans="1:11" ht="15">
      <c r="A19" s="13"/>
      <c r="B19" s="13"/>
      <c r="C19" s="13"/>
      <c r="D19" s="13"/>
      <c r="E19" s="13"/>
      <c r="F19" s="21"/>
      <c r="G19" s="13"/>
      <c r="H19" s="13"/>
      <c r="I19" s="13"/>
      <c r="J19" s="22"/>
      <c r="K19" s="23"/>
    </row>
    <row r="20" spans="1:11" ht="15">
      <c r="A20" s="1"/>
      <c r="B20" s="1"/>
      <c r="C20" s="1"/>
      <c r="D20" s="1"/>
      <c r="E20" s="1"/>
      <c r="F20" s="21"/>
      <c r="G20" s="1"/>
      <c r="H20" s="1"/>
      <c r="I20" s="1"/>
      <c r="J20" s="22"/>
      <c r="K20" s="23"/>
    </row>
    <row r="21" spans="1:11" ht="15">
      <c r="A21" s="13"/>
      <c r="B21" s="13"/>
      <c r="C21" s="13"/>
      <c r="D21" s="13"/>
      <c r="E21" s="13"/>
      <c r="F21" s="21"/>
      <c r="G21" s="13"/>
      <c r="H21" s="13"/>
      <c r="I21" s="13"/>
      <c r="J21" s="22"/>
      <c r="K21" s="23"/>
    </row>
    <row r="22" spans="1:11" ht="15">
      <c r="A22" s="1"/>
      <c r="B22" s="1"/>
      <c r="C22" s="1"/>
      <c r="D22" s="1"/>
      <c r="E22" s="1"/>
      <c r="F22" s="21"/>
      <c r="G22" s="1"/>
      <c r="H22" s="13"/>
      <c r="I22" s="1"/>
      <c r="J22" s="22"/>
      <c r="K22" s="23"/>
    </row>
    <row r="23" spans="1:11" ht="15">
      <c r="A23" s="1"/>
      <c r="B23" s="1"/>
      <c r="C23" s="1"/>
      <c r="D23" s="1"/>
      <c r="E23" s="1"/>
      <c r="F23" s="21"/>
      <c r="G23" s="1"/>
      <c r="H23" s="1"/>
      <c r="I23" s="1"/>
      <c r="J23" s="22"/>
      <c r="K23" s="23"/>
    </row>
    <row r="24" spans="1:11" s="5" customFormat="1" ht="15">
      <c r="A24" s="1"/>
      <c r="B24" s="1"/>
      <c r="C24" s="1"/>
      <c r="D24" s="1"/>
      <c r="E24" s="1"/>
      <c r="F24" s="21"/>
      <c r="G24" s="1"/>
      <c r="H24" s="1"/>
      <c r="I24" s="1"/>
      <c r="J24" s="22"/>
      <c r="K24" s="23"/>
    </row>
    <row r="25" spans="1:11" s="5" customFormat="1" ht="15">
      <c r="A25" s="1"/>
      <c r="B25" s="1"/>
      <c r="C25" s="1"/>
      <c r="D25" s="1"/>
      <c r="E25" s="1"/>
      <c r="F25" s="21"/>
      <c r="G25" s="1"/>
      <c r="H25" s="1"/>
      <c r="I25" s="1"/>
      <c r="J25" s="22"/>
      <c r="K25" s="23"/>
    </row>
    <row r="26" spans="1:11" s="5" customFormat="1" ht="15">
      <c r="A26" s="1"/>
      <c r="B26" s="1"/>
      <c r="C26" s="1"/>
      <c r="D26" s="1"/>
      <c r="E26" s="1"/>
      <c r="F26" s="21"/>
      <c r="G26" s="1"/>
      <c r="H26" s="1"/>
      <c r="I26" s="1"/>
      <c r="J26" s="22"/>
      <c r="K26" s="23"/>
    </row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1" width="20.00390625" style="0" customWidth="1"/>
    <col min="2" max="4" width="5.28125" style="0" customWidth="1"/>
    <col min="5" max="5" width="7.00390625" style="0" customWidth="1"/>
    <col min="6" max="6" width="4.140625" style="0" hidden="1" customWidth="1"/>
    <col min="7" max="7" width="10.00390625" style="0" customWidth="1"/>
    <col min="8" max="8" width="5.8515625" style="0" customWidth="1"/>
    <col min="9" max="9" width="8.8515625" style="0" customWidth="1"/>
    <col min="10" max="10" width="12.8515625" style="3" bestFit="1" customWidth="1"/>
    <col min="11" max="11" width="14.28125" style="6" bestFit="1" customWidth="1"/>
  </cols>
  <sheetData>
    <row r="1" spans="1:11" s="4" customFormat="1" ht="15">
      <c r="A1" s="8" t="s">
        <v>0</v>
      </c>
      <c r="B1" s="8">
        <v>5</v>
      </c>
      <c r="C1" s="8">
        <v>4</v>
      </c>
      <c r="D1" s="8">
        <v>3</v>
      </c>
      <c r="E1" s="8" t="s">
        <v>1</v>
      </c>
      <c r="F1" s="8"/>
      <c r="G1" s="20" t="s">
        <v>31</v>
      </c>
      <c r="H1" s="8" t="s">
        <v>2</v>
      </c>
      <c r="I1" s="8" t="s">
        <v>3</v>
      </c>
      <c r="J1" s="9" t="s">
        <v>4</v>
      </c>
      <c r="K1" s="10" t="s">
        <v>5</v>
      </c>
    </row>
    <row r="2" spans="1:11" s="4" customFormat="1" ht="15">
      <c r="A2" s="11" t="s">
        <v>42</v>
      </c>
      <c r="B2" s="12">
        <v>36</v>
      </c>
      <c r="C2" s="12">
        <v>14</v>
      </c>
      <c r="D2" s="12">
        <v>3</v>
      </c>
      <c r="E2" s="1">
        <f aca="true" t="shared" si="0" ref="E2:E25">D2+C2+B2</f>
        <v>53</v>
      </c>
      <c r="F2" s="1"/>
      <c r="G2" s="25">
        <f>(B2*5+C2*4+D2*3)/E2</f>
        <v>4.622641509433962</v>
      </c>
      <c r="H2" s="8">
        <v>4</v>
      </c>
      <c r="I2" s="8">
        <v>5</v>
      </c>
      <c r="J2" s="22">
        <f>(4*I2+(B2*5+C2*4+D2*3))/(E2+4)</f>
        <v>4.649122807017544</v>
      </c>
      <c r="K2" s="23">
        <f>((2*H2+4*I2)+(B2*5+C2*4+D2*3))/(E2+6)</f>
        <v>4.627118644067797</v>
      </c>
    </row>
    <row r="3" spans="1:11" ht="15">
      <c r="A3" s="11" t="s">
        <v>43</v>
      </c>
      <c r="B3" s="1">
        <v>35</v>
      </c>
      <c r="C3" s="1">
        <v>13</v>
      </c>
      <c r="D3" s="1">
        <v>5</v>
      </c>
      <c r="E3" s="1">
        <f t="shared" si="0"/>
        <v>53</v>
      </c>
      <c r="F3" s="1"/>
      <c r="G3" s="25">
        <f aca="true" t="shared" si="1" ref="G3:G25">(B3*5+C3*4+D3*3)/E3</f>
        <v>4.566037735849057</v>
      </c>
      <c r="H3" s="1">
        <v>5</v>
      </c>
      <c r="I3" s="1">
        <v>5</v>
      </c>
      <c r="J3" s="22">
        <f aca="true" t="shared" si="2" ref="J3:J25">(4*I3+(B3*5+C3*4+D3*3))/(E3+4)</f>
        <v>4.5964912280701755</v>
      </c>
      <c r="K3" s="23">
        <f aca="true" t="shared" si="3" ref="K3:K25">((2*H3+4*I3)+(B3*5+C3*4+D3*3))/(E3+6)</f>
        <v>4.610169491525424</v>
      </c>
    </row>
    <row r="4" spans="1:11" ht="15">
      <c r="A4" s="1" t="s">
        <v>44</v>
      </c>
      <c r="B4" s="1">
        <v>27</v>
      </c>
      <c r="C4" s="1">
        <v>23</v>
      </c>
      <c r="D4" s="1">
        <v>4</v>
      </c>
      <c r="E4" s="13">
        <f t="shared" si="0"/>
        <v>54</v>
      </c>
      <c r="F4" s="13"/>
      <c r="G4" s="25">
        <f t="shared" si="1"/>
        <v>4.425925925925926</v>
      </c>
      <c r="H4" s="13">
        <v>4</v>
      </c>
      <c r="I4" s="13">
        <v>5</v>
      </c>
      <c r="J4" s="22">
        <f t="shared" si="2"/>
        <v>4.4655172413793105</v>
      </c>
      <c r="K4" s="23">
        <f t="shared" si="3"/>
        <v>4.45</v>
      </c>
    </row>
    <row r="5" spans="1:11" ht="15">
      <c r="A5" s="11" t="s">
        <v>45</v>
      </c>
      <c r="B5" s="1">
        <v>27</v>
      </c>
      <c r="C5" s="1">
        <v>20</v>
      </c>
      <c r="D5" s="1">
        <v>6</v>
      </c>
      <c r="E5" s="1">
        <f t="shared" si="0"/>
        <v>53</v>
      </c>
      <c r="F5" s="1"/>
      <c r="G5" s="25">
        <f t="shared" si="1"/>
        <v>4.39622641509434</v>
      </c>
      <c r="H5" s="1">
        <v>4</v>
      </c>
      <c r="I5" s="1">
        <v>5</v>
      </c>
      <c r="J5" s="22">
        <f t="shared" si="2"/>
        <v>4.43859649122807</v>
      </c>
      <c r="K5" s="23">
        <f t="shared" si="3"/>
        <v>4.423728813559322</v>
      </c>
    </row>
    <row r="6" spans="1:11" ht="15">
      <c r="A6" s="11" t="s">
        <v>46</v>
      </c>
      <c r="B6" s="1">
        <v>23</v>
      </c>
      <c r="C6" s="1">
        <v>23</v>
      </c>
      <c r="D6" s="1">
        <v>7</v>
      </c>
      <c r="E6" s="1">
        <f t="shared" si="0"/>
        <v>53</v>
      </c>
      <c r="F6" s="1"/>
      <c r="G6" s="25">
        <f t="shared" si="1"/>
        <v>4.30188679245283</v>
      </c>
      <c r="H6" s="1">
        <v>4</v>
      </c>
      <c r="I6" s="1">
        <v>5</v>
      </c>
      <c r="J6" s="22">
        <f t="shared" si="2"/>
        <v>4.350877192982456</v>
      </c>
      <c r="K6" s="23">
        <f t="shared" si="3"/>
        <v>4.338983050847458</v>
      </c>
    </row>
    <row r="7" spans="1:11" ht="15">
      <c r="A7" s="11" t="s">
        <v>47</v>
      </c>
      <c r="B7" s="1">
        <v>22</v>
      </c>
      <c r="C7" s="1">
        <v>24</v>
      </c>
      <c r="D7" s="1">
        <v>8</v>
      </c>
      <c r="E7" s="1">
        <f t="shared" si="0"/>
        <v>54</v>
      </c>
      <c r="F7" s="1"/>
      <c r="G7" s="25">
        <f t="shared" si="1"/>
        <v>4.2592592592592595</v>
      </c>
      <c r="H7" s="1">
        <v>4</v>
      </c>
      <c r="I7" s="1">
        <v>5</v>
      </c>
      <c r="J7" s="22">
        <f t="shared" si="2"/>
        <v>4.310344827586207</v>
      </c>
      <c r="K7" s="23">
        <f t="shared" si="3"/>
        <v>4.3</v>
      </c>
    </row>
    <row r="8" spans="1:11" ht="15">
      <c r="A8" s="11" t="s">
        <v>48</v>
      </c>
      <c r="B8" s="1">
        <v>21</v>
      </c>
      <c r="C8" s="1">
        <v>23</v>
      </c>
      <c r="D8" s="1">
        <v>9</v>
      </c>
      <c r="E8" s="1">
        <f t="shared" si="0"/>
        <v>53</v>
      </c>
      <c r="F8" s="1"/>
      <c r="G8" s="25">
        <f t="shared" si="1"/>
        <v>4.226415094339623</v>
      </c>
      <c r="H8" s="1">
        <v>4</v>
      </c>
      <c r="I8" s="1">
        <v>4</v>
      </c>
      <c r="J8" s="22">
        <f t="shared" si="2"/>
        <v>4.2105263157894735</v>
      </c>
      <c r="K8" s="23">
        <f t="shared" si="3"/>
        <v>4.203389830508475</v>
      </c>
    </row>
    <row r="9" spans="1:11" ht="15">
      <c r="A9" s="11" t="s">
        <v>49</v>
      </c>
      <c r="B9" s="1">
        <v>16</v>
      </c>
      <c r="C9" s="1">
        <v>30</v>
      </c>
      <c r="D9" s="1">
        <v>8</v>
      </c>
      <c r="E9" s="1">
        <f t="shared" si="0"/>
        <v>54</v>
      </c>
      <c r="F9" s="1"/>
      <c r="G9" s="25">
        <f t="shared" si="1"/>
        <v>4.148148148148148</v>
      </c>
      <c r="H9" s="1">
        <v>3</v>
      </c>
      <c r="I9" s="1">
        <v>4</v>
      </c>
      <c r="J9" s="22">
        <f t="shared" si="2"/>
        <v>4.137931034482759</v>
      </c>
      <c r="K9" s="23">
        <f t="shared" si="3"/>
        <v>4.1</v>
      </c>
    </row>
    <row r="10" spans="1:11" ht="15">
      <c r="A10" s="11" t="s">
        <v>52</v>
      </c>
      <c r="B10" s="1">
        <v>16</v>
      </c>
      <c r="C10" s="1">
        <v>23</v>
      </c>
      <c r="D10" s="1">
        <v>14</v>
      </c>
      <c r="E10" s="1">
        <f>D10+C10+B10</f>
        <v>53</v>
      </c>
      <c r="F10" s="1"/>
      <c r="G10" s="25">
        <f>(B10*5+C10*4+D10*3)/E10</f>
        <v>4.037735849056604</v>
      </c>
      <c r="H10" s="1">
        <v>5</v>
      </c>
      <c r="I10" s="1">
        <v>3</v>
      </c>
      <c r="J10" s="22">
        <f>(4*I10+(B10*5+C10*4+D10*3))/(E10+4)</f>
        <v>3.9649122807017543</v>
      </c>
      <c r="K10" s="23">
        <f>((2*H10+4*I10)+(B10*5+C10*4+D10*3))/(E10+6)</f>
        <v>4</v>
      </c>
    </row>
    <row r="11" spans="1:11" ht="15">
      <c r="A11" s="11" t="s">
        <v>50</v>
      </c>
      <c r="B11" s="1">
        <v>17</v>
      </c>
      <c r="C11" s="1">
        <v>22</v>
      </c>
      <c r="D11" s="1">
        <v>14</v>
      </c>
      <c r="E11" s="1">
        <f t="shared" si="0"/>
        <v>53</v>
      </c>
      <c r="F11" s="1"/>
      <c r="G11" s="25">
        <f t="shared" si="1"/>
        <v>4.056603773584905</v>
      </c>
      <c r="H11" s="1">
        <v>4</v>
      </c>
      <c r="I11" s="1">
        <v>3</v>
      </c>
      <c r="J11" s="22">
        <f t="shared" si="2"/>
        <v>3.982456140350877</v>
      </c>
      <c r="K11" s="23">
        <f t="shared" si="3"/>
        <v>3.983050847457627</v>
      </c>
    </row>
    <row r="12" spans="1:11" ht="15">
      <c r="A12" s="11" t="s">
        <v>51</v>
      </c>
      <c r="B12" s="1">
        <v>13</v>
      </c>
      <c r="C12" s="1">
        <v>29</v>
      </c>
      <c r="D12" s="1">
        <v>11</v>
      </c>
      <c r="E12" s="1">
        <f t="shared" si="0"/>
        <v>53</v>
      </c>
      <c r="F12" s="1"/>
      <c r="G12" s="25">
        <f t="shared" si="1"/>
        <v>4.037735849056604</v>
      </c>
      <c r="H12" s="1"/>
      <c r="I12" s="1">
        <v>3</v>
      </c>
      <c r="J12" s="22">
        <f t="shared" si="2"/>
        <v>3.9649122807017543</v>
      </c>
      <c r="K12" s="23"/>
    </row>
    <row r="13" spans="1:11" ht="15">
      <c r="A13" s="11" t="s">
        <v>54</v>
      </c>
      <c r="B13" s="1">
        <v>19</v>
      </c>
      <c r="C13" s="1">
        <v>14</v>
      </c>
      <c r="D13" s="1">
        <v>20</v>
      </c>
      <c r="E13" s="1">
        <f>D13+C13+B13</f>
        <v>53</v>
      </c>
      <c r="F13" s="1"/>
      <c r="G13" s="25">
        <f>(B13*5+C13*4+D13*3)/E13</f>
        <v>3.981132075471698</v>
      </c>
      <c r="H13" s="1">
        <v>5</v>
      </c>
      <c r="I13" s="1">
        <v>3</v>
      </c>
      <c r="J13" s="22">
        <f>(4*I13+(B13*5+C13*4+D13*3))/(E13+4)</f>
        <v>3.912280701754386</v>
      </c>
      <c r="K13" s="23">
        <f>((2*H13+4*I13)+(B13*5+C13*4+D13*3))/(E13+6)</f>
        <v>3.9491525423728815</v>
      </c>
    </row>
    <row r="14" spans="1:11" ht="15">
      <c r="A14" s="11" t="s">
        <v>53</v>
      </c>
      <c r="B14" s="1">
        <v>17</v>
      </c>
      <c r="C14" s="1">
        <v>20</v>
      </c>
      <c r="D14" s="1">
        <v>16</v>
      </c>
      <c r="E14" s="1">
        <f t="shared" si="0"/>
        <v>53</v>
      </c>
      <c r="F14" s="1"/>
      <c r="G14" s="25">
        <f t="shared" si="1"/>
        <v>4.018867924528302</v>
      </c>
      <c r="H14" s="1">
        <v>3</v>
      </c>
      <c r="I14" s="1">
        <v>3</v>
      </c>
      <c r="J14" s="22">
        <f t="shared" si="2"/>
        <v>3.9473684210526314</v>
      </c>
      <c r="K14" s="23">
        <f t="shared" si="3"/>
        <v>3.9152542372881354</v>
      </c>
    </row>
    <row r="15" spans="1:11" ht="15">
      <c r="A15" s="11" t="s">
        <v>55</v>
      </c>
      <c r="B15" s="1">
        <v>19</v>
      </c>
      <c r="C15" s="1">
        <v>8</v>
      </c>
      <c r="D15" s="1">
        <v>26</v>
      </c>
      <c r="E15" s="1">
        <f t="shared" si="0"/>
        <v>53</v>
      </c>
      <c r="F15" s="1"/>
      <c r="G15" s="25">
        <f t="shared" si="1"/>
        <v>3.8679245283018866</v>
      </c>
      <c r="H15" s="1"/>
      <c r="I15" s="1">
        <v>3</v>
      </c>
      <c r="J15" s="22">
        <f t="shared" si="2"/>
        <v>3.807017543859649</v>
      </c>
      <c r="K15" s="23"/>
    </row>
    <row r="16" spans="1:11" ht="15">
      <c r="A16" s="11" t="s">
        <v>56</v>
      </c>
      <c r="B16" s="1">
        <v>10</v>
      </c>
      <c r="C16" s="1">
        <v>26</v>
      </c>
      <c r="D16" s="1">
        <v>18</v>
      </c>
      <c r="E16" s="1">
        <f t="shared" si="0"/>
        <v>54</v>
      </c>
      <c r="F16" s="1"/>
      <c r="G16" s="25">
        <f t="shared" si="1"/>
        <v>3.8518518518518516</v>
      </c>
      <c r="H16" s="1">
        <v>4</v>
      </c>
      <c r="I16" s="1">
        <v>3</v>
      </c>
      <c r="J16" s="22">
        <f t="shared" si="2"/>
        <v>3.793103448275862</v>
      </c>
      <c r="K16" s="23">
        <f t="shared" si="3"/>
        <v>3.8</v>
      </c>
    </row>
    <row r="17" spans="1:11" ht="15">
      <c r="A17" s="11" t="s">
        <v>57</v>
      </c>
      <c r="B17" s="1">
        <v>15</v>
      </c>
      <c r="C17" s="1">
        <v>15</v>
      </c>
      <c r="D17" s="1">
        <v>23</v>
      </c>
      <c r="E17" s="1">
        <f t="shared" si="0"/>
        <v>53</v>
      </c>
      <c r="F17" s="1"/>
      <c r="G17" s="25">
        <f t="shared" si="1"/>
        <v>3.849056603773585</v>
      </c>
      <c r="H17" s="13"/>
      <c r="I17" s="1">
        <v>3</v>
      </c>
      <c r="J17" s="22">
        <f t="shared" si="2"/>
        <v>3.789473684210526</v>
      </c>
      <c r="K17" s="23"/>
    </row>
    <row r="18" spans="1:11" ht="15">
      <c r="A18" s="11" t="s">
        <v>58</v>
      </c>
      <c r="B18" s="1">
        <v>16</v>
      </c>
      <c r="C18" s="1">
        <v>11</v>
      </c>
      <c r="D18" s="1">
        <v>26</v>
      </c>
      <c r="E18" s="1">
        <f t="shared" si="0"/>
        <v>53</v>
      </c>
      <c r="F18" s="1"/>
      <c r="G18" s="25">
        <f t="shared" si="1"/>
        <v>3.811320754716981</v>
      </c>
      <c r="H18" s="1"/>
      <c r="I18" s="1">
        <v>3</v>
      </c>
      <c r="J18" s="22">
        <f t="shared" si="2"/>
        <v>3.754385964912281</v>
      </c>
      <c r="K18" s="23"/>
    </row>
    <row r="19" spans="1:11" ht="15">
      <c r="A19" s="11" t="s">
        <v>59</v>
      </c>
      <c r="B19" s="1">
        <v>9</v>
      </c>
      <c r="C19" s="1">
        <v>24</v>
      </c>
      <c r="D19" s="1">
        <v>21</v>
      </c>
      <c r="E19" s="1">
        <f t="shared" si="0"/>
        <v>54</v>
      </c>
      <c r="F19" s="1"/>
      <c r="G19" s="25">
        <f t="shared" si="1"/>
        <v>3.7777777777777777</v>
      </c>
      <c r="H19" s="1">
        <v>5</v>
      </c>
      <c r="I19" s="1">
        <v>3</v>
      </c>
      <c r="J19" s="22">
        <f t="shared" si="2"/>
        <v>3.7241379310344827</v>
      </c>
      <c r="K19" s="23">
        <f t="shared" si="3"/>
        <v>3.7666666666666666</v>
      </c>
    </row>
    <row r="20" spans="1:11" ht="15">
      <c r="A20" s="11" t="s">
        <v>60</v>
      </c>
      <c r="B20" s="1">
        <v>9</v>
      </c>
      <c r="C20" s="1">
        <v>17</v>
      </c>
      <c r="D20" s="1">
        <v>27</v>
      </c>
      <c r="E20" s="1">
        <f t="shared" si="0"/>
        <v>53</v>
      </c>
      <c r="F20" s="1"/>
      <c r="G20" s="25">
        <f t="shared" si="1"/>
        <v>3.660377358490566</v>
      </c>
      <c r="H20" s="1"/>
      <c r="I20" s="1">
        <v>4</v>
      </c>
      <c r="J20" s="22">
        <f t="shared" si="2"/>
        <v>3.6842105263157894</v>
      </c>
      <c r="K20" s="23"/>
    </row>
    <row r="21" spans="1:11" ht="15">
      <c r="A21" s="11" t="s">
        <v>61</v>
      </c>
      <c r="B21" s="1">
        <v>8</v>
      </c>
      <c r="C21" s="1">
        <v>21</v>
      </c>
      <c r="D21" s="1">
        <v>24</v>
      </c>
      <c r="E21" s="1">
        <f t="shared" si="0"/>
        <v>53</v>
      </c>
      <c r="F21" s="1"/>
      <c r="G21" s="25">
        <f t="shared" si="1"/>
        <v>3.69811320754717</v>
      </c>
      <c r="H21" s="1">
        <v>3</v>
      </c>
      <c r="I21" s="1">
        <v>3</v>
      </c>
      <c r="J21" s="22">
        <f t="shared" si="2"/>
        <v>3.6491228070175437</v>
      </c>
      <c r="K21" s="23">
        <f t="shared" si="3"/>
        <v>3.6271186440677967</v>
      </c>
    </row>
    <row r="22" spans="1:11" ht="15">
      <c r="A22" s="11" t="s">
        <v>62</v>
      </c>
      <c r="B22" s="1">
        <v>12</v>
      </c>
      <c r="C22" s="1">
        <v>11</v>
      </c>
      <c r="D22" s="1">
        <v>30</v>
      </c>
      <c r="E22" s="1">
        <f t="shared" si="0"/>
        <v>53</v>
      </c>
      <c r="F22" s="1"/>
      <c r="G22" s="25">
        <f t="shared" si="1"/>
        <v>3.660377358490566</v>
      </c>
      <c r="H22" s="1">
        <v>4</v>
      </c>
      <c r="I22" s="1">
        <v>3</v>
      </c>
      <c r="J22" s="22">
        <f t="shared" si="2"/>
        <v>3.6140350877192984</v>
      </c>
      <c r="K22" s="23">
        <f t="shared" si="3"/>
        <v>3.6271186440677967</v>
      </c>
    </row>
    <row r="23" spans="1:11" ht="15">
      <c r="A23" s="11" t="s">
        <v>63</v>
      </c>
      <c r="B23" s="1">
        <v>10</v>
      </c>
      <c r="C23" s="1">
        <v>8</v>
      </c>
      <c r="D23" s="1">
        <v>35</v>
      </c>
      <c r="E23" s="1">
        <f t="shared" si="0"/>
        <v>53</v>
      </c>
      <c r="F23" s="1"/>
      <c r="G23" s="25">
        <f t="shared" si="1"/>
        <v>3.5283018867924527</v>
      </c>
      <c r="H23" s="1">
        <v>3</v>
      </c>
      <c r="I23" s="1">
        <v>4</v>
      </c>
      <c r="J23" s="22">
        <f t="shared" si="2"/>
        <v>3.56140350877193</v>
      </c>
      <c r="K23" s="23">
        <f t="shared" si="3"/>
        <v>3.542372881355932</v>
      </c>
    </row>
    <row r="24" spans="1:11" ht="15">
      <c r="A24" s="11" t="s">
        <v>64</v>
      </c>
      <c r="B24" s="1">
        <v>4</v>
      </c>
      <c r="C24" s="1">
        <v>13</v>
      </c>
      <c r="D24" s="1">
        <v>37</v>
      </c>
      <c r="E24" s="1">
        <f t="shared" si="0"/>
        <v>54</v>
      </c>
      <c r="F24" s="1"/>
      <c r="G24" s="25">
        <f t="shared" si="1"/>
        <v>3.388888888888889</v>
      </c>
      <c r="H24" s="1"/>
      <c r="I24" s="1">
        <v>4</v>
      </c>
      <c r="J24" s="22">
        <f t="shared" si="2"/>
        <v>3.4310344827586206</v>
      </c>
      <c r="K24" s="23"/>
    </row>
    <row r="25" spans="1:11" ht="15">
      <c r="A25" s="11" t="s">
        <v>65</v>
      </c>
      <c r="B25" s="1">
        <v>3</v>
      </c>
      <c r="C25" s="1">
        <v>6</v>
      </c>
      <c r="D25" s="1">
        <v>44</v>
      </c>
      <c r="E25" s="1">
        <f t="shared" si="0"/>
        <v>53</v>
      </c>
      <c r="F25" s="1"/>
      <c r="G25" s="25">
        <f t="shared" si="1"/>
        <v>3.2264150943396226</v>
      </c>
      <c r="H25" s="1">
        <v>4</v>
      </c>
      <c r="I25" s="1">
        <v>3</v>
      </c>
      <c r="J25" s="22">
        <f t="shared" si="2"/>
        <v>3.210526315789474</v>
      </c>
      <c r="K25" s="23">
        <f t="shared" si="3"/>
        <v>3.23728813559322</v>
      </c>
    </row>
    <row r="26" spans="1:11" ht="15">
      <c r="A26" s="11"/>
      <c r="B26" s="1"/>
      <c r="C26" s="1"/>
      <c r="D26" s="1"/>
      <c r="E26" s="1"/>
      <c r="F26" s="1"/>
      <c r="G26" s="24"/>
      <c r="H26" s="1"/>
      <c r="I26" s="1"/>
      <c r="J26" s="2"/>
      <c r="K26" s="7"/>
    </row>
    <row r="27" spans="1:11" ht="15">
      <c r="A27" s="13"/>
      <c r="B27" s="13"/>
      <c r="C27" s="13"/>
      <c r="D27" s="13"/>
      <c r="E27" s="1"/>
      <c r="F27" s="13"/>
      <c r="G27" s="24"/>
      <c r="H27" s="13"/>
      <c r="I27" s="13"/>
      <c r="J27" s="2"/>
      <c r="K27" s="7"/>
    </row>
    <row r="28" spans="1:11" ht="15">
      <c r="A28" s="11"/>
      <c r="B28" s="1"/>
      <c r="C28" s="1"/>
      <c r="D28" s="1"/>
      <c r="E28" s="1"/>
      <c r="F28" s="1"/>
      <c r="G28" s="24"/>
      <c r="H28" s="1"/>
      <c r="I28" s="1"/>
      <c r="J28" s="2"/>
      <c r="K28" s="7"/>
    </row>
    <row r="29" spans="1:11" s="5" customFormat="1" ht="15">
      <c r="A29" s="11"/>
      <c r="B29" s="1"/>
      <c r="C29" s="1"/>
      <c r="D29" s="1"/>
      <c r="E29" s="1"/>
      <c r="F29" s="1"/>
      <c r="G29" s="24"/>
      <c r="H29" s="13"/>
      <c r="I29" s="1"/>
      <c r="J29" s="2"/>
      <c r="K29" s="7"/>
    </row>
    <row r="30" spans="1:11" s="5" customFormat="1" ht="15">
      <c r="A30" s="11"/>
      <c r="B30" s="1"/>
      <c r="C30" s="1"/>
      <c r="D30" s="1"/>
      <c r="E30" s="1"/>
      <c r="F30" s="1"/>
      <c r="G30" s="24"/>
      <c r="H30" s="1"/>
      <c r="I30" s="1"/>
      <c r="J30" s="2"/>
      <c r="K30" s="7"/>
    </row>
    <row r="31" spans="1:11" s="5" customFormat="1" ht="15">
      <c r="A31" s="11"/>
      <c r="B31" s="1"/>
      <c r="C31" s="1"/>
      <c r="D31" s="1"/>
      <c r="E31" s="1"/>
      <c r="F31" s="1"/>
      <c r="G31" s="24"/>
      <c r="H31" s="1"/>
      <c r="I31" s="1"/>
      <c r="J31" s="2"/>
      <c r="K31" s="7"/>
    </row>
    <row r="32" spans="1:11" s="5" customFormat="1" ht="15">
      <c r="A32" s="11"/>
      <c r="B32" s="1"/>
      <c r="C32" s="1"/>
      <c r="D32" s="1"/>
      <c r="E32" s="1"/>
      <c r="F32" s="1"/>
      <c r="G32" s="24"/>
      <c r="H32" s="1"/>
      <c r="I32" s="1"/>
      <c r="J32" s="2"/>
      <c r="K32" s="7"/>
    </row>
    <row r="33" spans="1:11" s="5" customFormat="1" ht="15">
      <c r="A33" s="13"/>
      <c r="B33" s="13"/>
      <c r="C33" s="13"/>
      <c r="D33" s="13"/>
      <c r="E33" s="1"/>
      <c r="F33" s="13"/>
      <c r="G33" s="24"/>
      <c r="H33" s="13"/>
      <c r="I33" s="13"/>
      <c r="J33" s="2"/>
      <c r="K33" s="7"/>
    </row>
    <row r="34" spans="1:11" s="5" customFormat="1" ht="15">
      <c r="A34" s="14"/>
      <c r="B34" s="13"/>
      <c r="C34" s="13"/>
      <c r="D34" s="13"/>
      <c r="E34" s="13"/>
      <c r="F34" s="13"/>
      <c r="G34" s="24"/>
      <c r="H34" s="13"/>
      <c r="I34" s="13"/>
      <c r="J34" s="2"/>
      <c r="K34" s="7"/>
    </row>
    <row r="35" spans="1:11" s="5" customFormat="1" ht="15">
      <c r="A35" s="11"/>
      <c r="B35" s="1"/>
      <c r="C35" s="1"/>
      <c r="D35" s="1"/>
      <c r="E35" s="1"/>
      <c r="F35" s="1"/>
      <c r="G35" s="24"/>
      <c r="H35" s="1"/>
      <c r="I35" s="1"/>
      <c r="J35" s="2"/>
      <c r="K35" s="7"/>
    </row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dcterms:created xsi:type="dcterms:W3CDTF">2014-08-04T09:08:37Z</dcterms:created>
  <dcterms:modified xsi:type="dcterms:W3CDTF">2015-07-13T16:19:02Z</dcterms:modified>
  <cp:category/>
  <cp:version/>
  <cp:contentType/>
  <cp:contentStatus/>
</cp:coreProperties>
</file>